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F12" i="1"/>
  <c r="F21"/>
  <c r="E20" l="1"/>
  <c r="E16"/>
  <c r="E11"/>
  <c r="D17"/>
  <c r="F17" s="1"/>
  <c r="D10"/>
  <c r="D9" s="1"/>
  <c r="D8" s="1"/>
  <c r="D11"/>
  <c r="E10" l="1"/>
  <c r="F11"/>
  <c r="E19"/>
  <c r="E15"/>
  <c r="F16"/>
  <c r="D16"/>
  <c r="D15" s="1"/>
  <c r="D14" s="1"/>
  <c r="D20"/>
  <c r="D19" s="1"/>
  <c r="D18" s="1"/>
  <c r="E9" l="1"/>
  <c r="F10"/>
  <c r="F20"/>
  <c r="E18"/>
  <c r="F18" s="1"/>
  <c r="F19"/>
  <c r="E14"/>
  <c r="F15"/>
  <c r="D13"/>
  <c r="D6" s="1"/>
  <c r="E8" l="1"/>
  <c r="F8" s="1"/>
  <c r="F9"/>
  <c r="F14"/>
  <c r="E13"/>
  <c r="E6" l="1"/>
  <c r="F6" s="1"/>
  <c r="F13"/>
</calcChain>
</file>

<file path=xl/sharedStrings.xml><?xml version="1.0" encoding="utf-8"?>
<sst xmlns="http://schemas.openxmlformats.org/spreadsheetml/2006/main" count="39" uniqueCount="39">
  <si>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</si>
  <si>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</si>
  <si>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</si>
  <si>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</si>
  <si>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Источники финансирования дефицита бюджета - всего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</si>
  <si>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</si>
  <si>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</si>
  <si>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</si>
  <si>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</si>
  <si>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</si>
  <si>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</si>
  <si>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</si>
  <si>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</si>
  <si>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</si>
  <si>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</si>
  <si>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Сумма в рублях на 2020 год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</si>
  <si>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</si>
  <si>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</si>
  <si>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</si>
  <si>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</si>
  <si>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</si>
  <si>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Уменьшение прочих остатков денежных средств бюджетов городских округов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</si>
  <si>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</si>
  <si>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</si>
  <si>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остатков средств, всего</t>
  </si>
  <si>
    <t>Увеличение прочих остатков денежных средств  бюджетов городских округов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</si>
  <si>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</si>
  <si>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</si>
  <si>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остатков средств, всего</t>
  </si>
  <si>
    <t>Изменение остатков средств на счетах по учету средств бюджетов</t>
  </si>
  <si>
    <t>000 01 06 00 00 00 0000 000</t>
  </si>
  <si>
    <t>000 01 06 05 00 00 0000 000</t>
  </si>
  <si>
    <t>000 01 06 05 00 00 0000 600</t>
  </si>
  <si>
    <t>000 01 06 05 01 00 0000 600</t>
  </si>
  <si>
    <t>000 01 06 05 01 04 0000 640</t>
  </si>
  <si>
    <t>% исполнения</t>
  </si>
  <si>
    <t>Исполнено в рублях за 2020 год</t>
  </si>
  <si>
    <t xml:space="preserve">Свод источников финансирования дефицита бюджета 
Новоуральского городского округа за 2020 год
</t>
  </si>
  <si>
    <t>Приложение № 13  к решению Думы НГО от 26.05.2021 №52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</si>
</sst>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49" fontId="8" fillId="0" borderId="2">
      <alignment horizontal="center" vertical="center" wrapText="1"/>
    </xf>
  </cellStyleXfs>
  <cellXfs count="30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6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7" fillId="0" borderId="1" xfId="0" applyNumberFormat="1" applyFont="1" applyFill="1" applyBorder="1" applyAlignment="1"/>
    <xf numFmtId="4" fontId="6" fillId="0" borderId="0" xfId="0" applyNumberFormat="1" applyFont="1"/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164" fontId="7" fillId="0" borderId="1" xfId="0" applyNumberFormat="1" applyFont="1" applyBorder="1"/>
    <xf numFmtId="0" fontId="7" fillId="0" borderId="1" xfId="0" applyFont="1" applyBorder="1" applyAlignment="1">
      <alignment horizontal="center" vertical="center" wrapText="1"/>
    </xf>
    <xf numFmtId="49" fontId="9" fillId="0" borderId="1" xfId="2" applyNumberFormat="1" applyFont="1" applyBorder="1" applyProtection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3">
    <cellStyle name="xl53 2" xfId="2"/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"/>
  <sheetViews>
    <sheetView tabSelected="1" workbookViewId="0">
      <selection activeCell="E1" sqref="E1"/>
    </sheetView>
  </sheetViews>
  <sheetFormatPr defaultColWidth="8.75" defaultRowHeight="18"/>
  <cols>
    <col min="1" max="1" width="6.875" style="7" customWidth="1"/>
    <col min="2" max="2" width="48.75" style="7" customWidth="1"/>
    <col min="3" max="3" width="24.875" style="7" customWidth="1"/>
    <col min="4" max="4" width="17.75" style="7" customWidth="1"/>
    <col min="5" max="5" width="19.625" style="7" customWidth="1"/>
    <col min="6" max="16384" width="8.75" style="7"/>
  </cols>
  <sheetData>
    <row r="1" spans="1:6" s="6" customFormat="1" ht="42.75">
      <c r="A1" s="1"/>
      <c r="B1" s="2"/>
      <c r="C1" s="3"/>
      <c r="D1" s="4"/>
      <c r="E1" s="4" t="s">
        <v>38</v>
      </c>
      <c r="F1" s="5"/>
    </row>
    <row r="2" spans="1:6" ht="40.5" customHeight="1">
      <c r="A2" s="29" t="s">
        <v>37</v>
      </c>
      <c r="B2" s="29"/>
      <c r="C2" s="29"/>
      <c r="D2" s="29"/>
      <c r="E2" s="29"/>
      <c r="F2" s="29"/>
    </row>
    <row r="3" spans="1:6" s="21" customFormat="1">
      <c r="A3" s="20"/>
      <c r="B3" s="20"/>
      <c r="C3" s="20"/>
      <c r="D3" s="20"/>
      <c r="E3" s="22"/>
    </row>
    <row r="4" spans="1:6" s="8" customFormat="1" ht="60">
      <c r="A4" s="27" t="s">
        <v>2</v>
      </c>
      <c r="B4" s="27" t="s">
        <v>0</v>
      </c>
      <c r="C4" s="27" t="s">
        <v>3</v>
      </c>
      <c r="D4" s="27" t="s">
        <v>15</v>
      </c>
      <c r="E4" s="28" t="s">
        <v>36</v>
      </c>
      <c r="F4" s="28" t="s">
        <v>35</v>
      </c>
    </row>
    <row r="5" spans="1:6" s="25" customFormat="1" ht="14.25">
      <c r="A5" s="23">
        <v>1</v>
      </c>
      <c r="B5" s="24">
        <v>2</v>
      </c>
      <c r="C5" s="24">
        <v>3</v>
      </c>
      <c r="D5" s="24">
        <v>4</v>
      </c>
      <c r="E5" s="24">
        <v>5</v>
      </c>
      <c r="F5" s="24">
        <v>6</v>
      </c>
    </row>
    <row r="6" spans="1:6" ht="30.75">
      <c r="A6" s="9">
        <v>1</v>
      </c>
      <c r="B6" s="10" t="s">
        <v>4</v>
      </c>
      <c r="C6" s="11" t="s">
        <v>1</v>
      </c>
      <c r="D6" s="12">
        <f>D13+D8</f>
        <v>212250261.47000042</v>
      </c>
      <c r="E6" s="12">
        <f>E13+E8</f>
        <v>15835987.459999237</v>
      </c>
      <c r="F6" s="26">
        <f>E6/D6*100</f>
        <v>7.4609978571157169</v>
      </c>
    </row>
    <row r="7" spans="1:6">
      <c r="A7" s="9">
        <v>2</v>
      </c>
      <c r="B7" s="13" t="s">
        <v>5</v>
      </c>
      <c r="C7" s="11"/>
      <c r="D7" s="14"/>
      <c r="E7" s="14"/>
      <c r="F7" s="26"/>
    </row>
    <row r="8" spans="1:6" ht="30.75">
      <c r="A8" s="9">
        <v>3</v>
      </c>
      <c r="B8" s="13" t="s">
        <v>16</v>
      </c>
      <c r="C8" s="11" t="s">
        <v>30</v>
      </c>
      <c r="D8" s="12">
        <f t="shared" ref="D8:E11" si="0">D9</f>
        <v>642468.41</v>
      </c>
      <c r="E8" s="12">
        <f t="shared" si="0"/>
        <v>642468.41</v>
      </c>
      <c r="F8" s="26">
        <f t="shared" ref="F8:F21" si="1">E8/D8*100</f>
        <v>100</v>
      </c>
    </row>
    <row r="9" spans="1:6" ht="30.75">
      <c r="A9" s="9">
        <v>4</v>
      </c>
      <c r="B9" s="13" t="s">
        <v>17</v>
      </c>
      <c r="C9" s="11" t="s">
        <v>31</v>
      </c>
      <c r="D9" s="12">
        <f t="shared" si="0"/>
        <v>642468.41</v>
      </c>
      <c r="E9" s="12">
        <f t="shared" si="0"/>
        <v>642468.41</v>
      </c>
      <c r="F9" s="26">
        <f t="shared" si="1"/>
        <v>100</v>
      </c>
    </row>
    <row r="10" spans="1:6" ht="30.75">
      <c r="A10" s="9">
        <v>5</v>
      </c>
      <c r="B10" s="13" t="s">
        <v>18</v>
      </c>
      <c r="C10" s="11" t="s">
        <v>32</v>
      </c>
      <c r="D10" s="12">
        <f t="shared" si="0"/>
        <v>642468.41</v>
      </c>
      <c r="E10" s="12">
        <f t="shared" si="0"/>
        <v>642468.41</v>
      </c>
      <c r="F10" s="26">
        <f t="shared" si="1"/>
        <v>100</v>
      </c>
    </row>
    <row r="11" spans="1:6" ht="45.75">
      <c r="A11" s="9">
        <v>6</v>
      </c>
      <c r="B11" s="13" t="s">
        <v>19</v>
      </c>
      <c r="C11" s="11" t="s">
        <v>33</v>
      </c>
      <c r="D11" s="12">
        <f t="shared" si="0"/>
        <v>642468.41</v>
      </c>
      <c r="E11" s="12">
        <f t="shared" si="0"/>
        <v>642468.41</v>
      </c>
      <c r="F11" s="26">
        <f t="shared" si="1"/>
        <v>100</v>
      </c>
    </row>
    <row r="12" spans="1:6" ht="45.75">
      <c r="A12" s="9">
        <v>7</v>
      </c>
      <c r="B12" s="13" t="s">
        <v>20</v>
      </c>
      <c r="C12" s="11" t="s">
        <v>34</v>
      </c>
      <c r="D12" s="17">
        <v>642468.41</v>
      </c>
      <c r="E12" s="17">
        <v>642468.41</v>
      </c>
      <c r="F12" s="26">
        <f t="shared" si="1"/>
        <v>100</v>
      </c>
    </row>
    <row r="13" spans="1:6" ht="30.75">
      <c r="A13" s="9">
        <v>8</v>
      </c>
      <c r="B13" s="10" t="s">
        <v>29</v>
      </c>
      <c r="C13" s="15" t="s">
        <v>6</v>
      </c>
      <c r="D13" s="12">
        <f>D14+D18</f>
        <v>211607793.06000042</v>
      </c>
      <c r="E13" s="12">
        <f>E14+E18</f>
        <v>15193519.049999237</v>
      </c>
      <c r="F13" s="26">
        <f t="shared" si="1"/>
        <v>7.1800375734230091</v>
      </c>
    </row>
    <row r="14" spans="1:6">
      <c r="A14" s="9">
        <v>9</v>
      </c>
      <c r="B14" s="10" t="s">
        <v>28</v>
      </c>
      <c r="C14" s="15" t="s">
        <v>7</v>
      </c>
      <c r="D14" s="12">
        <f t="shared" ref="D14:E16" si="2">D15</f>
        <v>-4422483966.2699995</v>
      </c>
      <c r="E14" s="12">
        <f t="shared" si="2"/>
        <v>-4655637174.0200005</v>
      </c>
      <c r="F14" s="26">
        <f t="shared" si="1"/>
        <v>105.27199667716707</v>
      </c>
    </row>
    <row r="15" spans="1:6">
      <c r="A15" s="9">
        <v>10</v>
      </c>
      <c r="B15" s="10" t="s">
        <v>27</v>
      </c>
      <c r="C15" s="15" t="s">
        <v>8</v>
      </c>
      <c r="D15" s="12">
        <f t="shared" si="2"/>
        <v>-4422483966.2699995</v>
      </c>
      <c r="E15" s="12">
        <f t="shared" si="2"/>
        <v>-4655637174.0200005</v>
      </c>
      <c r="F15" s="26">
        <f t="shared" si="1"/>
        <v>105.27199667716707</v>
      </c>
    </row>
    <row r="16" spans="1:6" ht="30.75">
      <c r="A16" s="9">
        <v>11</v>
      </c>
      <c r="B16" s="10" t="s">
        <v>26</v>
      </c>
      <c r="C16" s="15" t="s">
        <v>9</v>
      </c>
      <c r="D16" s="12">
        <f t="shared" si="2"/>
        <v>-4422483966.2699995</v>
      </c>
      <c r="E16" s="12">
        <f t="shared" si="2"/>
        <v>-4655637174.0200005</v>
      </c>
      <c r="F16" s="26">
        <f t="shared" si="1"/>
        <v>105.27199667716707</v>
      </c>
    </row>
    <row r="17" spans="1:6" ht="30.75">
      <c r="A17" s="9">
        <v>12</v>
      </c>
      <c r="B17" s="10" t="s">
        <v>25</v>
      </c>
      <c r="C17" s="15" t="s">
        <v>10</v>
      </c>
      <c r="D17" s="17">
        <f>-4347595036.94-3815595+37527299.08-642468.41-113243000+5284835</f>
        <v>-4422483966.2699995</v>
      </c>
      <c r="E17" s="17">
        <v>-4655637174.0200005</v>
      </c>
      <c r="F17" s="26">
        <f t="shared" si="1"/>
        <v>105.27199667716707</v>
      </c>
    </row>
    <row r="18" spans="1:6">
      <c r="A18" s="9">
        <v>13</v>
      </c>
      <c r="B18" s="10" t="s">
        <v>24</v>
      </c>
      <c r="C18" s="15" t="s">
        <v>11</v>
      </c>
      <c r="D18" s="17">
        <f t="shared" ref="D18:E20" si="3">D19</f>
        <v>4634091759.3299999</v>
      </c>
      <c r="E18" s="17">
        <f t="shared" si="3"/>
        <v>4670830693.0699997</v>
      </c>
      <c r="F18" s="26">
        <f t="shared" si="1"/>
        <v>100.7927968553068</v>
      </c>
    </row>
    <row r="19" spans="1:6">
      <c r="A19" s="9">
        <v>14</v>
      </c>
      <c r="B19" s="10" t="s">
        <v>22</v>
      </c>
      <c r="C19" s="15" t="s">
        <v>12</v>
      </c>
      <c r="D19" s="12">
        <f t="shared" si="3"/>
        <v>4634091759.3299999</v>
      </c>
      <c r="E19" s="12">
        <f t="shared" si="3"/>
        <v>4670830693.0699997</v>
      </c>
      <c r="F19" s="26">
        <f t="shared" si="1"/>
        <v>100.7927968553068</v>
      </c>
    </row>
    <row r="20" spans="1:6" ht="30.75">
      <c r="A20" s="9">
        <v>15</v>
      </c>
      <c r="B20" s="10" t="s">
        <v>23</v>
      </c>
      <c r="C20" s="15" t="s">
        <v>13</v>
      </c>
      <c r="D20" s="12">
        <f t="shared" si="3"/>
        <v>4634091759.3299999</v>
      </c>
      <c r="E20" s="12">
        <f t="shared" si="3"/>
        <v>4670830693.0699997</v>
      </c>
      <c r="F20" s="26">
        <f t="shared" si="1"/>
        <v>100.7927968553068</v>
      </c>
    </row>
    <row r="21" spans="1:6" ht="30.75">
      <c r="A21" s="9">
        <v>16</v>
      </c>
      <c r="B21" s="10" t="s">
        <v>21</v>
      </c>
      <c r="C21" s="15" t="s">
        <v>14</v>
      </c>
      <c r="D21" s="12">
        <v>4634091759.3299999</v>
      </c>
      <c r="E21" s="12">
        <v>4670830693.0699997</v>
      </c>
      <c r="F21" s="26">
        <f t="shared" si="1"/>
        <v>100.7927968553068</v>
      </c>
    </row>
    <row r="23" spans="1:6">
      <c r="A23" s="16"/>
      <c r="C23" s="19"/>
      <c r="D23" s="18"/>
      <c r="E23" s="18"/>
    </row>
    <row r="24" spans="1:6">
      <c r="A24" s="16"/>
      <c r="C24" s="19"/>
      <c r="D24" s="18"/>
      <c r="E24" s="18"/>
    </row>
    <row r="25" spans="1:6">
      <c r="A25" s="16"/>
      <c r="C25" s="19"/>
      <c r="D25" s="18"/>
      <c r="E25" s="18"/>
    </row>
    <row r="26" spans="1:6">
      <c r="D26" s="18"/>
      <c r="E26" s="18"/>
    </row>
  </sheetData>
  <mergeCells count="1">
    <mergeCell ref="A2:F2"/>
  </mergeCells>
  <pageMargins left="0.70866141732283472" right="0.3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2021-03-29T05:29:32Z</cp:lastPrinted>
  <dcterms:created xsi:type="dcterms:W3CDTF">2018-11-10T07:32:45Z</dcterms:created>
  <dcterms:modified xsi:type="dcterms:W3CDTF">2021-06-01T10:09:26Z</dcterms:modified>
</cp:coreProperties>
</file>